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gvainovska\Documents\Iepirkumi\Iepirkums 2022\Vermanu pieminekli I karta\Iepirkums final\"/>
    </mc:Choice>
  </mc:AlternateContent>
  <xr:revisionPtr revIDLastSave="0" documentId="13_ncr:1_{4A86EB49-7A32-4554-9D11-8854550F7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M41" i="1"/>
  <c r="K41" i="1"/>
  <c r="G41" i="1"/>
  <c r="L41" i="1" s="1"/>
  <c r="N43" i="1"/>
  <c r="M43" i="1"/>
  <c r="K43" i="1"/>
  <c r="G43" i="1"/>
  <c r="L43" i="1" s="1"/>
  <c r="N30" i="1"/>
  <c r="M30" i="1"/>
  <c r="K30" i="1"/>
  <c r="G30" i="1"/>
  <c r="L30" i="1" s="1"/>
  <c r="N28" i="1"/>
  <c r="M28" i="1"/>
  <c r="K28" i="1"/>
  <c r="G28" i="1"/>
  <c r="J28" i="1" s="1"/>
  <c r="N18" i="1"/>
  <c r="M18" i="1"/>
  <c r="K18" i="1"/>
  <c r="G18" i="1"/>
  <c r="J18" i="1" s="1"/>
  <c r="N17" i="1"/>
  <c r="M17" i="1"/>
  <c r="K17" i="1"/>
  <c r="G17" i="1"/>
  <c r="L17" i="1" s="1"/>
  <c r="N32" i="1"/>
  <c r="M32" i="1"/>
  <c r="K32" i="1"/>
  <c r="G32" i="1"/>
  <c r="O30" i="1" l="1"/>
  <c r="J41" i="1"/>
  <c r="L32" i="1"/>
  <c r="J32" i="1"/>
  <c r="O32" i="1" s="1"/>
  <c r="O43" i="1"/>
  <c r="O41" i="1"/>
  <c r="J30" i="1"/>
  <c r="L28" i="1"/>
  <c r="O28" i="1" s="1"/>
  <c r="J43" i="1"/>
  <c r="M19" i="1"/>
  <c r="N19" i="1"/>
  <c r="K19" i="1"/>
  <c r="L18" i="1"/>
  <c r="O18" i="1" s="1"/>
  <c r="O17" i="1"/>
  <c r="J17" i="1"/>
  <c r="O19" i="1" l="1"/>
  <c r="O20" i="1" s="1"/>
  <c r="O21" i="1" s="1"/>
  <c r="L19" i="1"/>
  <c r="N39" i="1" l="1"/>
  <c r="G45" i="1"/>
  <c r="L45" i="1" s="1"/>
  <c r="N46" i="1"/>
  <c r="M46" i="1"/>
  <c r="K46" i="1"/>
  <c r="G46" i="1"/>
  <c r="L46" i="1" s="1"/>
  <c r="N45" i="1"/>
  <c r="M45" i="1"/>
  <c r="K45" i="1"/>
  <c r="N44" i="1"/>
  <c r="M44" i="1"/>
  <c r="K44" i="1"/>
  <c r="G44" i="1"/>
  <c r="L44" i="1" s="1"/>
  <c r="N40" i="1"/>
  <c r="M40" i="1"/>
  <c r="K40" i="1"/>
  <c r="G40" i="1"/>
  <c r="L40" i="1" s="1"/>
  <c r="N42" i="1"/>
  <c r="M42" i="1"/>
  <c r="K42" i="1"/>
  <c r="G42" i="1"/>
  <c r="L42" i="1" s="1"/>
  <c r="M39" i="1"/>
  <c r="K39" i="1"/>
  <c r="G39" i="1"/>
  <c r="L39" i="1" s="1"/>
  <c r="K38" i="1"/>
  <c r="N38" i="1"/>
  <c r="M38" i="1"/>
  <c r="G38" i="1"/>
  <c r="L38" i="1" s="1"/>
  <c r="N27" i="1"/>
  <c r="M27" i="1"/>
  <c r="K27" i="1"/>
  <c r="G27" i="1"/>
  <c r="L27" i="1" s="1"/>
  <c r="N26" i="1"/>
  <c r="L47" i="1" l="1"/>
  <c r="M47" i="1"/>
  <c r="N47" i="1"/>
  <c r="K47" i="1"/>
  <c r="J38" i="1"/>
  <c r="J44" i="1"/>
  <c r="J40" i="1"/>
  <c r="O46" i="1"/>
  <c r="O40" i="1"/>
  <c r="O38" i="1"/>
  <c r="J46" i="1"/>
  <c r="O44" i="1"/>
  <c r="O45" i="1"/>
  <c r="O42" i="1"/>
  <c r="O39" i="1"/>
  <c r="J39" i="1"/>
  <c r="J42" i="1"/>
  <c r="J45" i="1"/>
  <c r="O27" i="1"/>
  <c r="J27" i="1"/>
  <c r="O47" i="1" l="1"/>
  <c r="O48" i="1" l="1"/>
  <c r="O49" i="1" s="1"/>
  <c r="N31" i="1"/>
  <c r="M31" i="1"/>
  <c r="K31" i="1"/>
  <c r="G31" i="1"/>
  <c r="L31" i="1" s="1"/>
  <c r="N29" i="1"/>
  <c r="M29" i="1"/>
  <c r="K29" i="1"/>
  <c r="G29" i="1"/>
  <c r="J29" i="1" s="1"/>
  <c r="M26" i="1"/>
  <c r="K26" i="1"/>
  <c r="G26" i="1"/>
  <c r="G25" i="1"/>
  <c r="L25" i="1" s="1"/>
  <c r="N25" i="1"/>
  <c r="M25" i="1"/>
  <c r="K25" i="1"/>
  <c r="K33" i="1" l="1"/>
  <c r="M33" i="1"/>
  <c r="N33" i="1"/>
  <c r="L26" i="1"/>
  <c r="O26" i="1" s="1"/>
  <c r="J26" i="1"/>
  <c r="L29" i="1"/>
  <c r="O29" i="1" s="1"/>
  <c r="O31" i="1"/>
  <c r="J31" i="1"/>
  <c r="J25" i="1"/>
  <c r="O25" i="1"/>
  <c r="L33" i="1" l="1"/>
  <c r="O33" i="1"/>
  <c r="O51" i="1" s="1"/>
  <c r="O52" i="1" l="1"/>
  <c r="O53" i="1" s="1"/>
  <c r="N10" i="1" s="1"/>
  <c r="O34" i="1"/>
  <c r="O35" i="1" s="1"/>
</calcChain>
</file>

<file path=xl/sharedStrings.xml><?xml version="1.0" encoding="utf-8"?>
<sst xmlns="http://schemas.openxmlformats.org/spreadsheetml/2006/main" count="93" uniqueCount="61">
  <si>
    <t>Nr. p. k.</t>
  </si>
  <si>
    <t>Darba nosaukums</t>
  </si>
  <si>
    <t>Mērv.</t>
  </si>
  <si>
    <t>Daudzums</t>
  </si>
  <si>
    <t>Vienības izmaksas</t>
  </si>
  <si>
    <t>Kopā uz visu apjomu</t>
  </si>
  <si>
    <t>laika norma (c/h)</t>
  </si>
  <si>
    <t>darba alga (EURO)</t>
  </si>
  <si>
    <t>materiāli (EURO)</t>
  </si>
  <si>
    <t>mehānismi (EURO)</t>
  </si>
  <si>
    <t>kopā (EURO)</t>
  </si>
  <si>
    <t>darbietilpība (c/h)</t>
  </si>
  <si>
    <t>summa (EURO)</t>
  </si>
  <si>
    <t>Akmens virmu vispārīga tīrīšana</t>
  </si>
  <si>
    <t>Pieveidojamo akmens virsmu specializētā tīrīšana (ķīmiskā, mikroabrazīvā)</t>
  </si>
  <si>
    <t>Lokāla virsmu pieveidošana, virsmu faktūras veidošana, tonēšana, retuša</t>
  </si>
  <si>
    <t>Virsmu apstrāde ar ilgstošas iedarbības biocīdu (hidrofobizēšana)</t>
  </si>
  <si>
    <t>Pieminekļa sasvēruma likvidēšana izmantojot injekcijas</t>
  </si>
  <si>
    <t>dm 2</t>
  </si>
  <si>
    <t>Pieslēguma blīvējums</t>
  </si>
  <si>
    <t>gab.</t>
  </si>
  <si>
    <t>m 2</t>
  </si>
  <si>
    <t>kompl.</t>
  </si>
  <si>
    <t>PVN (21%)</t>
  </si>
  <si>
    <t>KOPĀ (EURO)</t>
  </si>
  <si>
    <t>Tiešās izmaksas kopā ieskaitordarba devēja sociālo nodokli (23,59%) (EURO)</t>
  </si>
  <si>
    <t>1.1.</t>
  </si>
  <si>
    <t>2.2.</t>
  </si>
  <si>
    <t>Fragmentu daļas montāža (atdalījušās kolonnas daļas)</t>
  </si>
  <si>
    <t>darba samaksas likme ar soc. nodokli (EURO/h)</t>
  </si>
  <si>
    <t>Izmaksas kopā</t>
  </si>
  <si>
    <t>PVN 21%</t>
  </si>
  <si>
    <t>Sastādīja:</t>
  </si>
  <si>
    <t>/</t>
  </si>
  <si>
    <t>Darbu  nosaukums</t>
  </si>
  <si>
    <t>Objekta nosaukums</t>
  </si>
  <si>
    <t>Valsts nozīmes arhitektūras piemineklis “Dārzu un parku ansamblis Lielie kapi ar memoriālajām celtnēm” (valsts aizsardzības Nr. 6636)</t>
  </si>
  <si>
    <t>Objekts</t>
  </si>
  <si>
    <t>Rīga, Klusā iela 2</t>
  </si>
  <si>
    <t>Tāmes izmaksas</t>
  </si>
  <si>
    <t>EURO</t>
  </si>
  <si>
    <t>1.</t>
  </si>
  <si>
    <t>Dokumentācijas sagatvošan un darbu laukuma ierīkošana</t>
  </si>
  <si>
    <t>Dokumentācija. Fotofiksācija, bojājumu identificēšana un kartēšana, darbu atskaites izstrāde</t>
  </si>
  <si>
    <t>1.2.</t>
  </si>
  <si>
    <t>Aprūpes-restaurācijas darbu laukuma ierīkošana, uzturēšana un sakopšana pēc darbu pabeigšanas</t>
  </si>
  <si>
    <t>2.</t>
  </si>
  <si>
    <t>Konservācijas - restaurācijas darbi</t>
  </si>
  <si>
    <t>2.1.</t>
  </si>
  <si>
    <t>Tāme sastādīta 2022.gada 24.marts</t>
  </si>
  <si>
    <t>Vērmaņu dzimtas divu pieminekļu konservācijas un rekonstrukcijas darbu I posms: konsevācijas - restaurācijas darbi</t>
  </si>
  <si>
    <t>Konsevācijas - restaurācijas darbi</t>
  </si>
  <si>
    <t>Plaisu un bojājumu aizdrīvēšana</t>
  </si>
  <si>
    <t>Plaisu aizdrīvēšana</t>
  </si>
  <si>
    <t>3. pielikums</t>
  </si>
  <si>
    <t>Identifikācijas Nr. PA RPA 2022/2, nolikuma</t>
  </si>
  <si>
    <t>Virsmu pasivizācija pēc ķīmiskās tīrīšanas</t>
  </si>
  <si>
    <t>Tīrīšana ar abrazīvu, kas ir mīkstāks par pamatmateriālu, piemēram, olivīns, korunds</t>
  </si>
  <si>
    <t>H.Vērmaņa kapa pieminekļa (Nr.1) konservācija un avārijas stāvokļa likvidācija (valsts aizsardzības Nr. 7302)</t>
  </si>
  <si>
    <t>E.Vērmanes kapa pieminekļa (Nr.2)  konservācija un avārijas stāvokļa likvidācija (valsts aisardzības Nr.7298)</t>
  </si>
  <si>
    <t>Iepirkuma „Vērmaņu dzimtas pieminekļu restaurācijas – konservācijas darbi Lielajos kapos”,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</si>
</sst>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s_-;\-* #,##0.00\ _L_s_-;_-* \-??\ _L_s_-;_-@_-"/>
    <numFmt numFmtId="165" formatCode="_-* #,##0.00_р_._-;\-* #,##0.00_р_._-;_-* \-??_р_.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204"/>
    </font>
    <font>
      <i/>
      <sz val="8"/>
      <name val="Arial"/>
      <family val="2"/>
      <charset val="186"/>
    </font>
    <font>
      <sz val="12"/>
      <name val="Arial"/>
      <family val="2"/>
      <charset val="204"/>
    </font>
    <font>
      <b/>
      <sz val="12"/>
      <name val="Arial"/>
      <family val="2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186"/>
    </font>
    <font>
      <sz val="11"/>
      <name val="Arial"/>
      <family val="2"/>
    </font>
    <font>
      <sz val="11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charset val="186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</font>
    <font>
      <b/>
      <sz val="14"/>
      <name val="Arial"/>
      <family val="2"/>
      <charset val="186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10" xfId="0" applyBorder="1"/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1" fillId="0" borderId="12" xfId="0" applyFont="1" applyBorder="1" applyAlignment="1">
      <alignment horizontal="right"/>
    </xf>
    <xf numFmtId="0" fontId="11" fillId="2" borderId="13" xfId="0" applyFont="1" applyFill="1" applyBorder="1" applyAlignment="1">
      <alignment horizontal="right"/>
    </xf>
    <xf numFmtId="164" fontId="3" fillId="0" borderId="1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14" xfId="0" applyFont="1" applyBorder="1" applyAlignment="1">
      <alignment horizontal="right"/>
    </xf>
    <xf numFmtId="164" fontId="3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/>
    </xf>
    <xf numFmtId="4" fontId="12" fillId="0" borderId="10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right"/>
    </xf>
    <xf numFmtId="0" fontId="11" fillId="2" borderId="16" xfId="0" applyFont="1" applyFill="1" applyBorder="1" applyAlignment="1">
      <alignment horizontal="right"/>
    </xf>
    <xf numFmtId="164" fontId="3" fillId="0" borderId="15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3" borderId="17" xfId="0" applyFont="1" applyFill="1" applyBorder="1"/>
    <xf numFmtId="0" fontId="7" fillId="3" borderId="14" xfId="0" applyFont="1" applyFill="1" applyBorder="1"/>
    <xf numFmtId="0" fontId="7" fillId="3" borderId="10" xfId="0" applyFont="1" applyFill="1" applyBorder="1"/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/>
    <xf numFmtId="164" fontId="3" fillId="0" borderId="1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2" fontId="16" fillId="0" borderId="7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8" fillId="0" borderId="20" xfId="0" applyFont="1" applyBorder="1"/>
    <xf numFmtId="0" fontId="11" fillId="0" borderId="20" xfId="0" applyFont="1" applyBorder="1" applyAlignment="1">
      <alignment horizontal="right"/>
    </xf>
    <xf numFmtId="4" fontId="1" fillId="0" borderId="20" xfId="0" applyNumberFormat="1" applyFont="1" applyBorder="1" applyAlignment="1">
      <alignment horizontal="center" vertical="center"/>
    </xf>
    <xf numFmtId="4" fontId="19" fillId="0" borderId="21" xfId="0" applyNumberFormat="1" applyFont="1" applyBorder="1" applyAlignment="1">
      <alignment horizontal="center" vertical="center"/>
    </xf>
    <xf numFmtId="0" fontId="0" fillId="0" borderId="22" xfId="0" applyBorder="1"/>
    <xf numFmtId="0" fontId="11" fillId="0" borderId="22" xfId="0" applyFont="1" applyBorder="1" applyAlignment="1">
      <alignment horizontal="right"/>
    </xf>
    <xf numFmtId="4" fontId="2" fillId="0" borderId="23" xfId="0" applyNumberFormat="1" applyFont="1" applyBorder="1" applyAlignment="1">
      <alignment horizontal="center" vertical="center"/>
    </xf>
    <xf numFmtId="0" fontId="0" fillId="0" borderId="24" xfId="0" applyBorder="1"/>
    <xf numFmtId="0" fontId="11" fillId="2" borderId="24" xfId="0" applyFont="1" applyFill="1" applyBorder="1" applyAlignment="1">
      <alignment horizontal="right"/>
    </xf>
    <xf numFmtId="4" fontId="20" fillId="0" borderId="2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0" fillId="0" borderId="20" xfId="0" applyBorder="1"/>
    <xf numFmtId="2" fontId="10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5" fontId="4" fillId="0" borderId="0" xfId="0" applyNumberFormat="1" applyFont="1"/>
    <xf numFmtId="165" fontId="22" fillId="0" borderId="0" xfId="0" applyNumberFormat="1" applyFont="1" applyAlignment="1">
      <alignment horizontal="right"/>
    </xf>
    <xf numFmtId="165" fontId="22" fillId="0" borderId="0" xfId="0" applyNumberFormat="1" applyFont="1"/>
    <xf numFmtId="165" fontId="2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49" fontId="23" fillId="4" borderId="17" xfId="0" applyNumberFormat="1" applyFont="1" applyFill="1" applyBorder="1" applyAlignment="1">
      <alignment horizontal="center"/>
    </xf>
    <xf numFmtId="0" fontId="23" fillId="4" borderId="0" xfId="0" applyFont="1" applyFill="1"/>
    <xf numFmtId="0" fontId="0" fillId="4" borderId="0" xfId="0" applyFill="1"/>
    <xf numFmtId="0" fontId="0" fillId="4" borderId="10" xfId="0" applyFill="1" applyBorder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right"/>
    </xf>
    <xf numFmtId="164" fontId="3" fillId="0" borderId="3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/>
    </xf>
    <xf numFmtId="49" fontId="8" fillId="4" borderId="33" xfId="0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 wrapText="1"/>
    </xf>
    <xf numFmtId="4" fontId="1" fillId="4" borderId="33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5" xfId="0" applyBorder="1"/>
    <xf numFmtId="2" fontId="16" fillId="0" borderId="8" xfId="0" applyNumberFormat="1" applyFont="1" applyFill="1" applyBorder="1" applyAlignment="1">
      <alignment horizontal="center" vertical="center"/>
    </xf>
    <xf numFmtId="0" fontId="0" fillId="0" borderId="26" xfId="0" applyBorder="1"/>
    <xf numFmtId="0" fontId="9" fillId="0" borderId="26" xfId="0" applyFont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/>
    </xf>
    <xf numFmtId="2" fontId="16" fillId="0" borderId="26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10" xfId="0" applyFont="1" applyBorder="1" applyAlignment="1">
      <alignment vertical="center" wrapText="1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4" fillId="4" borderId="34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13" workbookViewId="0">
      <selection activeCell="O2" sqref="O2"/>
    </sheetView>
  </sheetViews>
  <sheetFormatPr defaultColWidth="8.85546875" defaultRowHeight="15" x14ac:dyDescent="0.25"/>
  <cols>
    <col min="1" max="1" width="7.42578125" customWidth="1"/>
    <col min="2" max="2" width="36" customWidth="1"/>
    <col min="11" max="11" width="11.7109375" customWidth="1"/>
    <col min="12" max="12" width="13.28515625" customWidth="1"/>
    <col min="13" max="14" width="12.42578125" customWidth="1"/>
    <col min="15" max="15" width="13.7109375" customWidth="1"/>
  </cols>
  <sheetData>
    <row r="1" spans="1:17" ht="15.75" x14ac:dyDescent="0.25">
      <c r="O1" s="137" t="s">
        <v>60</v>
      </c>
      <c r="P1" s="138"/>
      <c r="Q1" s="138"/>
    </row>
    <row r="2" spans="1:17" ht="15.75" x14ac:dyDescent="0.25">
      <c r="O2" s="137" t="s">
        <v>55</v>
      </c>
      <c r="P2" s="138"/>
      <c r="Q2" s="138"/>
    </row>
    <row r="3" spans="1:17" ht="15.75" x14ac:dyDescent="0.25">
      <c r="O3" s="137" t="s">
        <v>54</v>
      </c>
      <c r="P3" s="138"/>
    </row>
    <row r="4" spans="1:17" ht="15.75" x14ac:dyDescent="0.25">
      <c r="O4" s="137"/>
      <c r="P4" s="138"/>
    </row>
    <row r="5" spans="1:17" ht="18" x14ac:dyDescent="0.25">
      <c r="B5" s="145" t="s">
        <v>51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7" x14ac:dyDescent="0.25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7" ht="15.75" x14ac:dyDescent="0.25">
      <c r="A7" s="77" t="s">
        <v>34</v>
      </c>
      <c r="B7" s="76"/>
      <c r="C7" s="78" t="s">
        <v>50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7" x14ac:dyDescent="0.25">
      <c r="A8" s="77" t="s">
        <v>35</v>
      </c>
      <c r="C8" s="79" t="s">
        <v>36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</row>
    <row r="9" spans="1:17" x14ac:dyDescent="0.25">
      <c r="A9" s="77" t="s">
        <v>37</v>
      </c>
      <c r="C9" s="146" t="s">
        <v>38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1:17" x14ac:dyDescent="0.25">
      <c r="L10" s="81"/>
      <c r="M10" s="82" t="s">
        <v>39</v>
      </c>
      <c r="N10" s="83">
        <f>O53</f>
        <v>0</v>
      </c>
      <c r="O10" s="84" t="s">
        <v>40</v>
      </c>
    </row>
    <row r="11" spans="1:17" x14ac:dyDescent="0.25">
      <c r="N11" s="85" t="s">
        <v>49</v>
      </c>
      <c r="O11" s="86"/>
    </row>
    <row r="13" spans="1:17" x14ac:dyDescent="0.25">
      <c r="A13" s="147" t="s">
        <v>0</v>
      </c>
      <c r="B13" s="148" t="s">
        <v>1</v>
      </c>
      <c r="C13" s="147" t="s">
        <v>2</v>
      </c>
      <c r="D13" s="147" t="s">
        <v>3</v>
      </c>
      <c r="E13" s="149" t="s">
        <v>4</v>
      </c>
      <c r="F13" s="149"/>
      <c r="G13" s="149"/>
      <c r="H13" s="149"/>
      <c r="I13" s="149"/>
      <c r="J13" s="149"/>
      <c r="K13" s="149" t="s">
        <v>5</v>
      </c>
      <c r="L13" s="149"/>
      <c r="M13" s="149"/>
      <c r="N13" s="149"/>
      <c r="O13" s="149"/>
    </row>
    <row r="14" spans="1:17" ht="90.75" x14ac:dyDescent="0.25">
      <c r="A14" s="147"/>
      <c r="B14" s="148"/>
      <c r="C14" s="147"/>
      <c r="D14" s="147"/>
      <c r="E14" s="1" t="s">
        <v>6</v>
      </c>
      <c r="F14" s="1" t="s">
        <v>29</v>
      </c>
      <c r="G14" s="2" t="s">
        <v>7</v>
      </c>
      <c r="H14" s="3" t="s">
        <v>8</v>
      </c>
      <c r="I14" s="1" t="s">
        <v>9</v>
      </c>
      <c r="J14" s="1" t="s">
        <v>10</v>
      </c>
      <c r="K14" s="1" t="s">
        <v>11</v>
      </c>
      <c r="L14" s="1" t="s">
        <v>7</v>
      </c>
      <c r="M14" s="3" t="s">
        <v>8</v>
      </c>
      <c r="N14" s="1" t="s">
        <v>9</v>
      </c>
      <c r="O14" s="1" t="s">
        <v>12</v>
      </c>
    </row>
    <row r="15" spans="1:17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5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7" ht="15.75" x14ac:dyDescent="0.25">
      <c r="A16" s="87" t="s">
        <v>41</v>
      </c>
      <c r="B16" s="88" t="s">
        <v>42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</row>
    <row r="17" spans="1:15" ht="42.75" x14ac:dyDescent="0.25">
      <c r="A17" s="91" t="s">
        <v>26</v>
      </c>
      <c r="B17" s="92" t="s">
        <v>43</v>
      </c>
      <c r="C17" s="93" t="s">
        <v>22</v>
      </c>
      <c r="D17" s="94">
        <v>2</v>
      </c>
      <c r="E17" s="95"/>
      <c r="F17" s="95"/>
      <c r="G17" s="96">
        <f>E17*F17</f>
        <v>0</v>
      </c>
      <c r="H17" s="95"/>
      <c r="I17" s="95"/>
      <c r="J17" s="97">
        <f>SUM(G17:I17)</f>
        <v>0</v>
      </c>
      <c r="K17" s="95">
        <f>D17*E17</f>
        <v>0</v>
      </c>
      <c r="L17" s="95">
        <f t="shared" ref="L17" si="0">D17*G17</f>
        <v>0</v>
      </c>
      <c r="M17" s="95">
        <f>D17*H17</f>
        <v>0</v>
      </c>
      <c r="N17" s="95">
        <f>D17*I17</f>
        <v>0</v>
      </c>
      <c r="O17" s="95">
        <f>SUM(L17:N17)</f>
        <v>0</v>
      </c>
    </row>
    <row r="18" spans="1:15" ht="43.5" thickBot="1" x14ac:dyDescent="0.3">
      <c r="A18" s="98" t="s">
        <v>44</v>
      </c>
      <c r="B18" s="99" t="s">
        <v>45</v>
      </c>
      <c r="C18" s="100" t="s">
        <v>22</v>
      </c>
      <c r="D18" s="101">
        <v>1</v>
      </c>
      <c r="E18" s="102"/>
      <c r="F18" s="102"/>
      <c r="G18" s="103">
        <f>E18*F18</f>
        <v>0</v>
      </c>
      <c r="H18" s="102"/>
      <c r="I18" s="102"/>
      <c r="J18" s="104">
        <f>SUM(G18:I18)</f>
        <v>0</v>
      </c>
      <c r="K18" s="102">
        <f>D18*E18</f>
        <v>0</v>
      </c>
      <c r="L18" s="102">
        <f>D18*G18</f>
        <v>0</v>
      </c>
      <c r="M18" s="102">
        <f>D18*H18</f>
        <v>0</v>
      </c>
      <c r="N18" s="102">
        <f>D18*I18</f>
        <v>0</v>
      </c>
      <c r="O18" s="102">
        <f>SUM(L18:N18)</f>
        <v>0</v>
      </c>
    </row>
    <row r="19" spans="1:15" x14ac:dyDescent="0.25">
      <c r="A19" s="105"/>
      <c r="B19" s="106"/>
      <c r="C19" s="107"/>
      <c r="D19" s="108"/>
      <c r="E19" s="109"/>
      <c r="F19" s="109"/>
      <c r="G19" s="109"/>
      <c r="H19" s="109"/>
      <c r="I19" s="110"/>
      <c r="J19" s="15" t="s">
        <v>10</v>
      </c>
      <c r="K19" s="16">
        <f>SUM(K17:K18)</f>
        <v>0</v>
      </c>
      <c r="L19" s="16">
        <f>SUM(L17:L18)</f>
        <v>0</v>
      </c>
      <c r="M19" s="16">
        <f>SUM(M17:M18)</f>
        <v>0</v>
      </c>
      <c r="N19" s="16">
        <f>SUM(N17:N18)</f>
        <v>0</v>
      </c>
      <c r="O19" s="111">
        <f>SUM(O17:O18)</f>
        <v>0</v>
      </c>
    </row>
    <row r="20" spans="1:15" x14ac:dyDescent="0.25">
      <c r="A20" s="112"/>
      <c r="B20" s="113"/>
      <c r="C20" s="11"/>
      <c r="D20" s="114"/>
      <c r="E20" s="13"/>
      <c r="F20" s="13"/>
      <c r="G20" s="13"/>
      <c r="H20" s="13"/>
      <c r="I20" s="18"/>
      <c r="J20" s="23" t="s">
        <v>23</v>
      </c>
      <c r="K20" s="19"/>
      <c r="L20" s="20"/>
      <c r="M20" s="21"/>
      <c r="N20" s="20"/>
      <c r="O20" s="22">
        <f>O19*0.21</f>
        <v>0</v>
      </c>
    </row>
    <row r="21" spans="1:15" ht="15.75" thickBot="1" x14ac:dyDescent="0.3">
      <c r="A21" s="115"/>
      <c r="B21" s="116"/>
      <c r="C21" s="117"/>
      <c r="D21" s="118"/>
      <c r="E21" s="119"/>
      <c r="F21" s="119"/>
      <c r="G21" s="119"/>
      <c r="H21" s="119"/>
      <c r="I21" s="24"/>
      <c r="J21" s="25" t="s">
        <v>24</v>
      </c>
      <c r="K21" s="26"/>
      <c r="L21" s="27"/>
      <c r="M21" s="27"/>
      <c r="N21" s="27"/>
      <c r="O21" s="28">
        <f>SUM(O19:O20)</f>
        <v>0</v>
      </c>
    </row>
    <row r="22" spans="1:15" ht="22.35" customHeight="1" x14ac:dyDescent="0.25">
      <c r="A22" s="120" t="s">
        <v>46</v>
      </c>
      <c r="B22" s="143" t="s">
        <v>47</v>
      </c>
      <c r="C22" s="144"/>
      <c r="D22" s="121"/>
      <c r="E22" s="122"/>
      <c r="F22" s="122"/>
      <c r="G22" s="122"/>
      <c r="H22" s="122"/>
      <c r="I22" s="123"/>
      <c r="J22" s="124"/>
      <c r="K22" s="123"/>
      <c r="L22" s="123"/>
      <c r="M22" s="123"/>
      <c r="N22" s="123"/>
      <c r="O22" s="123"/>
    </row>
    <row r="23" spans="1:15" x14ac:dyDescent="0.25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  <c r="J23" s="5">
        <v>10</v>
      </c>
      <c r="K23" s="4">
        <v>11</v>
      </c>
      <c r="L23" s="4">
        <v>12</v>
      </c>
      <c r="M23" s="4">
        <v>13</v>
      </c>
      <c r="N23" s="4">
        <v>14</v>
      </c>
      <c r="O23" s="4">
        <v>15</v>
      </c>
    </row>
    <row r="24" spans="1:15" ht="15.75" x14ac:dyDescent="0.25">
      <c r="A24" s="125" t="s">
        <v>48</v>
      </c>
      <c r="B24" s="140" t="s">
        <v>58</v>
      </c>
      <c r="C24" s="141"/>
      <c r="D24" s="141"/>
      <c r="E24" s="141"/>
      <c r="F24" s="141"/>
      <c r="G24" s="141"/>
      <c r="H24" s="141"/>
      <c r="I24" s="141"/>
      <c r="J24" s="141"/>
      <c r="K24" s="142"/>
      <c r="O24" s="8"/>
    </row>
    <row r="25" spans="1:15" x14ac:dyDescent="0.25">
      <c r="A25" s="35"/>
      <c r="B25" s="6" t="s">
        <v>13</v>
      </c>
      <c r="C25" s="43" t="s">
        <v>18</v>
      </c>
      <c r="D25" s="37">
        <v>362.6</v>
      </c>
      <c r="E25" s="38"/>
      <c r="F25" s="57"/>
      <c r="G25" s="39">
        <f t="shared" ref="G25:G31" si="1">E25*F25</f>
        <v>0</v>
      </c>
      <c r="H25" s="40"/>
      <c r="I25" s="40"/>
      <c r="J25" s="40">
        <f t="shared" ref="J25" si="2">SUM(G25:I25)</f>
        <v>0</v>
      </c>
      <c r="K25" s="40">
        <f t="shared" ref="K25:K31" si="3">D25*E25</f>
        <v>0</v>
      </c>
      <c r="L25" s="40">
        <f t="shared" ref="L25:L31" si="4">D25*G25</f>
        <v>0</v>
      </c>
      <c r="M25" s="40">
        <f t="shared" ref="M25" si="5">D25*H25</f>
        <v>0</v>
      </c>
      <c r="N25" s="40">
        <f t="shared" ref="N25:N31" si="6">D25*I25</f>
        <v>0</v>
      </c>
      <c r="O25" s="40">
        <f t="shared" ref="O25" si="7">SUM(L25:N25)</f>
        <v>0</v>
      </c>
    </row>
    <row r="26" spans="1:15" ht="41.25" customHeight="1" x14ac:dyDescent="0.25">
      <c r="A26" s="35"/>
      <c r="B26" s="6" t="s">
        <v>57</v>
      </c>
      <c r="C26" s="43" t="s">
        <v>21</v>
      </c>
      <c r="D26" s="44">
        <v>4.4400000000000004</v>
      </c>
      <c r="E26" s="44"/>
      <c r="F26" s="58"/>
      <c r="G26" s="39">
        <f t="shared" si="1"/>
        <v>0</v>
      </c>
      <c r="H26" s="40"/>
      <c r="I26" s="40"/>
      <c r="J26" s="40">
        <f>SUM(G26:I26)</f>
        <v>0</v>
      </c>
      <c r="K26" s="40">
        <f t="shared" si="3"/>
        <v>0</v>
      </c>
      <c r="L26" s="40">
        <f t="shared" si="4"/>
        <v>0</v>
      </c>
      <c r="M26" s="40">
        <f t="shared" ref="M26" si="8">D26*H26</f>
        <v>0</v>
      </c>
      <c r="N26" s="40">
        <f t="shared" si="6"/>
        <v>0</v>
      </c>
      <c r="O26" s="40">
        <f t="shared" ref="O26" si="9">SUM(L26:N26)</f>
        <v>0</v>
      </c>
    </row>
    <row r="27" spans="1:15" ht="42.75" x14ac:dyDescent="0.25">
      <c r="A27" s="35"/>
      <c r="B27" s="6" t="s">
        <v>14</v>
      </c>
      <c r="C27" s="43" t="s">
        <v>18</v>
      </c>
      <c r="D27" s="44">
        <v>390.02</v>
      </c>
      <c r="E27" s="44"/>
      <c r="F27" s="58"/>
      <c r="G27" s="39">
        <f>E27*F27</f>
        <v>0</v>
      </c>
      <c r="H27" s="40"/>
      <c r="I27" s="40"/>
      <c r="J27" s="40">
        <f t="shared" ref="J27" si="10">SUM(G27:I27)</f>
        <v>0</v>
      </c>
      <c r="K27" s="40">
        <f>D27*E27</f>
        <v>0</v>
      </c>
      <c r="L27" s="40">
        <f>D27*G27</f>
        <v>0</v>
      </c>
      <c r="M27" s="40">
        <f t="shared" ref="M27" si="11">D27*H27</f>
        <v>0</v>
      </c>
      <c r="N27" s="52">
        <f>D27*I27</f>
        <v>0</v>
      </c>
      <c r="O27" s="52">
        <f t="shared" ref="O27" si="12">SUM(L27:N27)</f>
        <v>0</v>
      </c>
    </row>
    <row r="28" spans="1:15" ht="27" customHeight="1" x14ac:dyDescent="0.25">
      <c r="A28" s="35"/>
      <c r="B28" s="139" t="s">
        <v>56</v>
      </c>
      <c r="C28" s="127" t="s">
        <v>22</v>
      </c>
      <c r="D28" s="53">
        <v>1</v>
      </c>
      <c r="E28" s="53"/>
      <c r="F28" s="54"/>
      <c r="G28" s="39">
        <f>E28*F28</f>
        <v>0</v>
      </c>
      <c r="H28" s="40"/>
      <c r="I28" s="40"/>
      <c r="J28" s="40">
        <f>SUM(G28:I28)</f>
        <v>0</v>
      </c>
      <c r="K28" s="40">
        <f>D28*E28</f>
        <v>0</v>
      </c>
      <c r="L28" s="40">
        <f>D28*G28</f>
        <v>0</v>
      </c>
      <c r="M28" s="40">
        <f>D28*H28</f>
        <v>0</v>
      </c>
      <c r="N28" s="40">
        <f>D28*I28</f>
        <v>0</v>
      </c>
      <c r="O28" s="40">
        <f>SUM(L28:N28)</f>
        <v>0</v>
      </c>
    </row>
    <row r="29" spans="1:15" x14ac:dyDescent="0.25">
      <c r="A29" s="35"/>
      <c r="B29" s="6" t="s">
        <v>52</v>
      </c>
      <c r="C29" s="43" t="s">
        <v>18</v>
      </c>
      <c r="D29" s="44">
        <v>410.84</v>
      </c>
      <c r="E29" s="44"/>
      <c r="F29" s="58"/>
      <c r="G29" s="39">
        <f>E29*F29</f>
        <v>0</v>
      </c>
      <c r="H29" s="40"/>
      <c r="I29" s="40"/>
      <c r="J29" s="40">
        <f>SUM(G29:I29)</f>
        <v>0</v>
      </c>
      <c r="K29" s="40">
        <f>D29*E29</f>
        <v>0</v>
      </c>
      <c r="L29" s="40">
        <f>D29*G29</f>
        <v>0</v>
      </c>
      <c r="M29" s="40">
        <f>D29*H29</f>
        <v>0</v>
      </c>
      <c r="N29" s="40">
        <f>D29*I29</f>
        <v>0</v>
      </c>
      <c r="O29" s="40">
        <f>SUM(L29:N29)</f>
        <v>0</v>
      </c>
    </row>
    <row r="30" spans="1:15" ht="28.5" x14ac:dyDescent="0.25">
      <c r="A30" s="35"/>
      <c r="B30" s="126" t="s">
        <v>15</v>
      </c>
      <c r="C30" s="127" t="s">
        <v>22</v>
      </c>
      <c r="D30" s="53">
        <v>1</v>
      </c>
      <c r="E30" s="53"/>
      <c r="F30" s="54"/>
      <c r="G30" s="39">
        <f>E30*F30</f>
        <v>0</v>
      </c>
      <c r="H30" s="40"/>
      <c r="I30" s="40"/>
      <c r="J30" s="40">
        <f>SUM(G30:I30)</f>
        <v>0</v>
      </c>
      <c r="K30" s="40">
        <f>D30*E30</f>
        <v>0</v>
      </c>
      <c r="L30" s="40">
        <f>D30*G30</f>
        <v>0</v>
      </c>
      <c r="M30" s="40">
        <f>D30*H30</f>
        <v>0</v>
      </c>
      <c r="N30" s="40">
        <f>D30*I30</f>
        <v>0</v>
      </c>
      <c r="O30" s="40">
        <f>SUM(L30:N30)</f>
        <v>0</v>
      </c>
    </row>
    <row r="31" spans="1:15" ht="28.5" x14ac:dyDescent="0.25">
      <c r="A31" s="128"/>
      <c r="B31" s="7" t="s">
        <v>16</v>
      </c>
      <c r="C31" s="45" t="s">
        <v>18</v>
      </c>
      <c r="D31" s="46">
        <v>411.02</v>
      </c>
      <c r="E31" s="46"/>
      <c r="F31" s="129"/>
      <c r="G31" s="42">
        <f t="shared" si="1"/>
        <v>0</v>
      </c>
      <c r="H31" s="41"/>
      <c r="I31" s="41"/>
      <c r="J31" s="41">
        <f>SUM(G31:I31)</f>
        <v>0</v>
      </c>
      <c r="K31" s="41">
        <f t="shared" si="3"/>
        <v>0</v>
      </c>
      <c r="L31" s="41">
        <f t="shared" si="4"/>
        <v>0</v>
      </c>
      <c r="M31" s="41">
        <f t="shared" ref="M31" si="13">D31*H31</f>
        <v>0</v>
      </c>
      <c r="N31" s="41">
        <f t="shared" si="6"/>
        <v>0</v>
      </c>
      <c r="O31" s="41">
        <f t="shared" ref="O31" si="14">SUM(L31:N31)</f>
        <v>0</v>
      </c>
    </row>
    <row r="32" spans="1:15" ht="29.25" thickBot="1" x14ac:dyDescent="0.3">
      <c r="A32" s="130"/>
      <c r="B32" s="131" t="s">
        <v>17</v>
      </c>
      <c r="C32" s="132" t="s">
        <v>20</v>
      </c>
      <c r="D32" s="133">
        <v>2</v>
      </c>
      <c r="E32" s="135"/>
      <c r="F32" s="135"/>
      <c r="G32" s="136">
        <f>E32*F32</f>
        <v>0</v>
      </c>
      <c r="H32" s="136"/>
      <c r="I32" s="136"/>
      <c r="J32" s="40">
        <f>SUM(G32:I32)</f>
        <v>0</v>
      </c>
      <c r="K32" s="134">
        <f>D32*E32</f>
        <v>0</v>
      </c>
      <c r="L32" s="134">
        <f>D32*G32</f>
        <v>0</v>
      </c>
      <c r="M32" s="134">
        <f>D32*H32</f>
        <v>0</v>
      </c>
      <c r="N32" s="134">
        <f>D32*I32</f>
        <v>0</v>
      </c>
      <c r="O32" s="134">
        <f>D32*J32</f>
        <v>0</v>
      </c>
    </row>
    <row r="33" spans="1:15" x14ac:dyDescent="0.25">
      <c r="A33" s="9"/>
      <c r="B33" s="10"/>
      <c r="C33" s="11"/>
      <c r="D33" s="12"/>
      <c r="E33" s="13"/>
      <c r="F33" s="13"/>
      <c r="G33" s="13"/>
      <c r="H33" s="13"/>
      <c r="I33" s="14"/>
      <c r="J33" s="15" t="s">
        <v>25</v>
      </c>
      <c r="K33" s="36">
        <f>SUM(K25:K32)</f>
        <v>0</v>
      </c>
      <c r="L33" s="36">
        <f>SUM(L25:L32)</f>
        <v>0</v>
      </c>
      <c r="M33" s="36">
        <f>SUM(M25:M32)</f>
        <v>0</v>
      </c>
      <c r="N33" s="36">
        <f>SUM(N25:N32)</f>
        <v>0</v>
      </c>
      <c r="O33" s="36">
        <f>SUM(O25:O32)</f>
        <v>0</v>
      </c>
    </row>
    <row r="34" spans="1:15" x14ac:dyDescent="0.25">
      <c r="A34" s="17"/>
      <c r="B34" s="10"/>
      <c r="C34" s="11"/>
      <c r="D34" s="12"/>
      <c r="E34" s="13"/>
      <c r="F34" s="13"/>
      <c r="G34" s="13"/>
      <c r="H34" s="13"/>
      <c r="I34" s="18"/>
      <c r="J34" s="23" t="s">
        <v>23</v>
      </c>
      <c r="K34" s="19"/>
      <c r="L34" s="20"/>
      <c r="M34" s="21"/>
      <c r="N34" s="20"/>
      <c r="O34" s="22">
        <f>O33*0.21</f>
        <v>0</v>
      </c>
    </row>
    <row r="35" spans="1:15" ht="15.75" thickBot="1" x14ac:dyDescent="0.3">
      <c r="A35" s="17"/>
      <c r="B35" s="10"/>
      <c r="C35" s="11"/>
      <c r="D35" s="12"/>
      <c r="E35" s="13"/>
      <c r="F35" s="13"/>
      <c r="G35" s="13"/>
      <c r="H35" s="13"/>
      <c r="I35" s="24"/>
      <c r="J35" s="25" t="s">
        <v>24</v>
      </c>
      <c r="K35" s="26"/>
      <c r="L35" s="27"/>
      <c r="M35" s="27"/>
      <c r="N35" s="27"/>
      <c r="O35" s="28">
        <f>SUM(O33:O34)</f>
        <v>0</v>
      </c>
    </row>
    <row r="36" spans="1:15" ht="15.75" x14ac:dyDescent="0.25">
      <c r="A36" s="29" t="s">
        <v>27</v>
      </c>
      <c r="B36" s="30" t="s">
        <v>59</v>
      </c>
      <c r="C36" s="31"/>
      <c r="D36" s="31"/>
      <c r="E36" s="31"/>
      <c r="F36" s="31"/>
      <c r="G36" s="32"/>
      <c r="H36" s="33"/>
      <c r="I36" s="33"/>
      <c r="J36" s="34"/>
      <c r="K36" s="33"/>
      <c r="L36" s="33"/>
      <c r="M36" s="33"/>
      <c r="N36" s="33"/>
      <c r="O36" s="33"/>
    </row>
    <row r="37" spans="1:15" x14ac:dyDescent="0.25">
      <c r="A37" s="4">
        <v>1</v>
      </c>
      <c r="B37" s="4">
        <v>2</v>
      </c>
      <c r="C37" s="4">
        <v>3</v>
      </c>
      <c r="D37" s="4">
        <v>4</v>
      </c>
      <c r="E37" s="4">
        <v>5</v>
      </c>
      <c r="F37" s="4">
        <v>6</v>
      </c>
      <c r="G37" s="4">
        <v>7</v>
      </c>
      <c r="H37" s="4">
        <v>8</v>
      </c>
      <c r="I37" s="4">
        <v>9</v>
      </c>
      <c r="J37" s="5">
        <v>10</v>
      </c>
      <c r="K37" s="4">
        <v>11</v>
      </c>
      <c r="L37" s="4">
        <v>12</v>
      </c>
      <c r="M37" s="4">
        <v>13</v>
      </c>
      <c r="N37" s="4">
        <v>14</v>
      </c>
      <c r="O37" s="4">
        <v>15</v>
      </c>
    </row>
    <row r="38" spans="1:15" x14ac:dyDescent="0.25">
      <c r="A38" s="35"/>
      <c r="B38" s="6" t="s">
        <v>13</v>
      </c>
      <c r="C38" s="47" t="s">
        <v>18</v>
      </c>
      <c r="D38" s="53">
        <v>436.6</v>
      </c>
      <c r="E38" s="53"/>
      <c r="F38" s="54"/>
      <c r="G38" s="48">
        <f t="shared" ref="G38:G46" si="15">E38*F38</f>
        <v>0</v>
      </c>
      <c r="H38" s="49"/>
      <c r="I38" s="40"/>
      <c r="J38" s="40">
        <f t="shared" ref="J38" si="16">SUM(G38:I38)</f>
        <v>0</v>
      </c>
      <c r="K38" s="40">
        <f t="shared" ref="K38:K46" si="17">D38*E38</f>
        <v>0</v>
      </c>
      <c r="L38" s="40">
        <f t="shared" ref="L38:L46" si="18">D38*G38</f>
        <v>0</v>
      </c>
      <c r="M38" s="40">
        <f t="shared" ref="M38" si="19">D38*H38</f>
        <v>0</v>
      </c>
      <c r="N38" s="40">
        <f t="shared" ref="N38:N46" si="20">D38*I38</f>
        <v>0</v>
      </c>
      <c r="O38" s="38">
        <f t="shared" ref="O38" si="21">SUM(L38:N38)</f>
        <v>0</v>
      </c>
    </row>
    <row r="39" spans="1:15" ht="39.950000000000003" customHeight="1" x14ac:dyDescent="0.25">
      <c r="A39" s="35"/>
      <c r="B39" s="6" t="s">
        <v>57</v>
      </c>
      <c r="C39" s="47" t="s">
        <v>21</v>
      </c>
      <c r="D39" s="53">
        <v>5.6</v>
      </c>
      <c r="E39" s="53"/>
      <c r="F39" s="54"/>
      <c r="G39" s="48">
        <f t="shared" si="15"/>
        <v>0</v>
      </c>
      <c r="H39" s="49"/>
      <c r="I39" s="40"/>
      <c r="J39" s="40">
        <f t="shared" ref="J39:J46" si="22">SUM(G39:I39)</f>
        <v>0</v>
      </c>
      <c r="K39" s="40">
        <f t="shared" si="17"/>
        <v>0</v>
      </c>
      <c r="L39" s="40">
        <f t="shared" si="18"/>
        <v>0</v>
      </c>
      <c r="M39" s="40">
        <f t="shared" ref="M39:M46" si="23">D39*H39</f>
        <v>0</v>
      </c>
      <c r="N39" s="40">
        <f t="shared" si="20"/>
        <v>0</v>
      </c>
      <c r="O39" s="40">
        <f t="shared" ref="O39:O46" si="24">SUM(L39:N39)</f>
        <v>0</v>
      </c>
    </row>
    <row r="40" spans="1:15" ht="42.75" x14ac:dyDescent="0.25">
      <c r="A40" s="35"/>
      <c r="B40" s="6" t="s">
        <v>14</v>
      </c>
      <c r="C40" s="47" t="s">
        <v>18</v>
      </c>
      <c r="D40" s="53">
        <v>397.7</v>
      </c>
      <c r="E40" s="53"/>
      <c r="F40" s="54"/>
      <c r="G40" s="48">
        <f t="shared" si="15"/>
        <v>0</v>
      </c>
      <c r="H40" s="49"/>
      <c r="I40" s="40"/>
      <c r="J40" s="40">
        <f t="shared" si="22"/>
        <v>0</v>
      </c>
      <c r="K40" s="40">
        <f t="shared" si="17"/>
        <v>0</v>
      </c>
      <c r="L40" s="40">
        <f t="shared" si="18"/>
        <v>0</v>
      </c>
      <c r="M40" s="40">
        <f t="shared" si="23"/>
        <v>0</v>
      </c>
      <c r="N40" s="52">
        <f t="shared" si="20"/>
        <v>0</v>
      </c>
      <c r="O40" s="52">
        <f t="shared" si="24"/>
        <v>0</v>
      </c>
    </row>
    <row r="41" spans="1:15" ht="24" customHeight="1" x14ac:dyDescent="0.25">
      <c r="A41" s="35"/>
      <c r="B41" s="92" t="s">
        <v>56</v>
      </c>
      <c r="C41" s="127" t="s">
        <v>22</v>
      </c>
      <c r="D41" s="53">
        <v>1</v>
      </c>
      <c r="E41" s="53"/>
      <c r="F41" s="54"/>
      <c r="G41" s="39">
        <f>E41*F41</f>
        <v>0</v>
      </c>
      <c r="H41" s="40"/>
      <c r="I41" s="40"/>
      <c r="J41" s="40">
        <f>SUM(G41:I41)</f>
        <v>0</v>
      </c>
      <c r="K41" s="40">
        <f>D41*E41</f>
        <v>0</v>
      </c>
      <c r="L41" s="40">
        <f>D41*G41</f>
        <v>0</v>
      </c>
      <c r="M41" s="40">
        <f>D41*H41</f>
        <v>0</v>
      </c>
      <c r="N41" s="40">
        <f>D41*I41</f>
        <v>0</v>
      </c>
      <c r="O41" s="40">
        <f>SUM(L41:N41)</f>
        <v>0</v>
      </c>
    </row>
    <row r="42" spans="1:15" x14ac:dyDescent="0.25">
      <c r="A42" s="35"/>
      <c r="B42" s="6" t="s">
        <v>53</v>
      </c>
      <c r="C42" s="47" t="s">
        <v>18</v>
      </c>
      <c r="D42" s="53">
        <v>444.8</v>
      </c>
      <c r="E42" s="53"/>
      <c r="F42" s="54"/>
      <c r="G42" s="48">
        <f t="shared" si="15"/>
        <v>0</v>
      </c>
      <c r="H42" s="49"/>
      <c r="I42" s="40"/>
      <c r="J42" s="40">
        <f>SUM(G42:I42)</f>
        <v>0</v>
      </c>
      <c r="K42" s="40">
        <f t="shared" si="17"/>
        <v>0</v>
      </c>
      <c r="L42" s="40">
        <f t="shared" si="18"/>
        <v>0</v>
      </c>
      <c r="M42" s="40">
        <f>D42*H42</f>
        <v>0</v>
      </c>
      <c r="N42" s="40">
        <f t="shared" si="20"/>
        <v>0</v>
      </c>
      <c r="O42" s="40">
        <f>SUM(L42:N42)</f>
        <v>0</v>
      </c>
    </row>
    <row r="43" spans="1:15" ht="28.5" x14ac:dyDescent="0.25">
      <c r="A43" s="35"/>
      <c r="B43" s="6" t="s">
        <v>15</v>
      </c>
      <c r="C43" s="127" t="s">
        <v>22</v>
      </c>
      <c r="D43" s="53">
        <v>1</v>
      </c>
      <c r="E43" s="53"/>
      <c r="F43" s="54"/>
      <c r="G43" s="39">
        <f>E43*F43</f>
        <v>0</v>
      </c>
      <c r="H43" s="40"/>
      <c r="I43" s="40"/>
      <c r="J43" s="40">
        <f>SUM(G43:I43)</f>
        <v>0</v>
      </c>
      <c r="K43" s="40">
        <f>D43*E43</f>
        <v>0</v>
      </c>
      <c r="L43" s="40">
        <f>D43*G43</f>
        <v>0</v>
      </c>
      <c r="M43" s="40">
        <f>D43*H43</f>
        <v>0</v>
      </c>
      <c r="N43" s="40">
        <f>D43*I43</f>
        <v>0</v>
      </c>
      <c r="O43" s="40">
        <f>SUM(L43:N43)</f>
        <v>0</v>
      </c>
    </row>
    <row r="44" spans="1:15" ht="28.5" x14ac:dyDescent="0.25">
      <c r="A44" s="35"/>
      <c r="B44" s="6" t="s">
        <v>28</v>
      </c>
      <c r="C44" s="47" t="s">
        <v>22</v>
      </c>
      <c r="D44" s="53">
        <v>1</v>
      </c>
      <c r="E44" s="53"/>
      <c r="F44" s="54"/>
      <c r="G44" s="48">
        <f t="shared" si="15"/>
        <v>0</v>
      </c>
      <c r="H44" s="49"/>
      <c r="I44" s="40"/>
      <c r="J44" s="40">
        <f t="shared" si="22"/>
        <v>0</v>
      </c>
      <c r="K44" s="40">
        <f t="shared" si="17"/>
        <v>0</v>
      </c>
      <c r="L44" s="40">
        <f t="shared" si="18"/>
        <v>0</v>
      </c>
      <c r="M44" s="40">
        <f t="shared" si="23"/>
        <v>0</v>
      </c>
      <c r="N44" s="40">
        <f t="shared" si="20"/>
        <v>0</v>
      </c>
      <c r="O44" s="40">
        <f t="shared" si="24"/>
        <v>0</v>
      </c>
    </row>
    <row r="45" spans="1:15" x14ac:dyDescent="0.25">
      <c r="A45" s="35"/>
      <c r="B45" s="6" t="s">
        <v>19</v>
      </c>
      <c r="C45" s="47" t="s">
        <v>18</v>
      </c>
      <c r="D45" s="53">
        <v>62.41</v>
      </c>
      <c r="E45" s="53"/>
      <c r="F45" s="54"/>
      <c r="G45" s="50">
        <f t="shared" si="15"/>
        <v>0</v>
      </c>
      <c r="H45" s="51"/>
      <c r="I45" s="41"/>
      <c r="J45" s="41">
        <f t="shared" si="22"/>
        <v>0</v>
      </c>
      <c r="K45" s="41">
        <f t="shared" si="17"/>
        <v>0</v>
      </c>
      <c r="L45" s="41">
        <f t="shared" si="18"/>
        <v>0</v>
      </c>
      <c r="M45" s="41">
        <f t="shared" si="23"/>
        <v>0</v>
      </c>
      <c r="N45" s="56">
        <f t="shared" si="20"/>
        <v>0</v>
      </c>
      <c r="O45" s="56">
        <f t="shared" si="24"/>
        <v>0</v>
      </c>
    </row>
    <row r="46" spans="1:15" ht="28.5" x14ac:dyDescent="0.25">
      <c r="A46" s="35"/>
      <c r="B46" s="6" t="s">
        <v>16</v>
      </c>
      <c r="C46" s="47" t="s">
        <v>18</v>
      </c>
      <c r="D46" s="53">
        <v>537</v>
      </c>
      <c r="E46" s="55"/>
      <c r="F46" s="53"/>
      <c r="G46" s="49">
        <f t="shared" si="15"/>
        <v>0</v>
      </c>
      <c r="H46" s="49"/>
      <c r="I46" s="40"/>
      <c r="J46" s="40">
        <f t="shared" si="22"/>
        <v>0</v>
      </c>
      <c r="K46" s="40">
        <f t="shared" si="17"/>
        <v>0</v>
      </c>
      <c r="L46" s="40">
        <f t="shared" si="18"/>
        <v>0</v>
      </c>
      <c r="M46" s="40">
        <f t="shared" si="23"/>
        <v>0</v>
      </c>
      <c r="N46" s="40">
        <f t="shared" si="20"/>
        <v>0</v>
      </c>
      <c r="O46" s="40">
        <f t="shared" si="24"/>
        <v>0</v>
      </c>
    </row>
    <row r="47" spans="1:15" x14ac:dyDescent="0.25">
      <c r="A47" s="9"/>
      <c r="B47" s="10"/>
      <c r="C47" s="11"/>
      <c r="D47" s="12"/>
      <c r="E47" s="13"/>
      <c r="F47" s="13"/>
      <c r="G47" s="13"/>
      <c r="H47" s="13"/>
      <c r="I47" s="14"/>
      <c r="J47" s="15" t="s">
        <v>25</v>
      </c>
      <c r="K47" s="36">
        <f>SUM(K38:K46)</f>
        <v>0</v>
      </c>
      <c r="L47" s="36">
        <f>SUM(L38:L46)</f>
        <v>0</v>
      </c>
      <c r="M47" s="36">
        <f>SUM(M38:M46)</f>
        <v>0</v>
      </c>
      <c r="N47" s="36">
        <f>SUM(N38:N46)</f>
        <v>0</v>
      </c>
      <c r="O47" s="36">
        <f>SUM(O38:O46)</f>
        <v>0</v>
      </c>
    </row>
    <row r="48" spans="1:15" x14ac:dyDescent="0.25">
      <c r="A48" s="17"/>
      <c r="B48" s="10"/>
      <c r="C48" s="11"/>
      <c r="D48" s="12"/>
      <c r="E48" s="13"/>
      <c r="F48" s="13"/>
      <c r="G48" s="13"/>
      <c r="H48" s="13"/>
      <c r="I48" s="18"/>
      <c r="J48" s="23" t="s">
        <v>23</v>
      </c>
      <c r="K48" s="19"/>
      <c r="L48" s="20"/>
      <c r="M48" s="21"/>
      <c r="N48" s="20"/>
      <c r="O48" s="22">
        <f>O47*0.21</f>
        <v>0</v>
      </c>
    </row>
    <row r="49" spans="1:15" ht="15.75" thickBot="1" x14ac:dyDescent="0.3">
      <c r="A49" s="17"/>
      <c r="B49" s="10"/>
      <c r="C49" s="11"/>
      <c r="D49" s="12"/>
      <c r="E49" s="13"/>
      <c r="F49" s="13"/>
      <c r="G49" s="13"/>
      <c r="H49" s="13"/>
      <c r="I49" s="24"/>
      <c r="J49" s="25" t="s">
        <v>24</v>
      </c>
      <c r="K49" s="26"/>
      <c r="L49" s="27"/>
      <c r="M49" s="27"/>
      <c r="N49" s="27"/>
      <c r="O49" s="28">
        <f>SUM(O47:O48)</f>
        <v>0</v>
      </c>
    </row>
    <row r="50" spans="1:15" x14ac:dyDescent="0.25">
      <c r="I50" s="59"/>
      <c r="J50" s="59"/>
      <c r="K50" s="59"/>
      <c r="L50" s="59"/>
      <c r="M50" s="59"/>
      <c r="N50" s="59"/>
      <c r="O50" s="60"/>
    </row>
    <row r="51" spans="1:15" x14ac:dyDescent="0.25">
      <c r="I51" s="61"/>
      <c r="J51" s="62" t="s">
        <v>30</v>
      </c>
      <c r="K51" s="61"/>
      <c r="L51" s="63"/>
      <c r="M51" s="63"/>
      <c r="N51" s="63"/>
      <c r="O51" s="64">
        <f>O33+O47</f>
        <v>0</v>
      </c>
    </row>
    <row r="52" spans="1:15" x14ac:dyDescent="0.25">
      <c r="I52" s="65"/>
      <c r="J52" s="66" t="s">
        <v>31</v>
      </c>
      <c r="K52" s="65"/>
      <c r="L52" s="65"/>
      <c r="M52" s="66"/>
      <c r="N52" s="66"/>
      <c r="O52" s="67">
        <f>O51*0.21</f>
        <v>0</v>
      </c>
    </row>
    <row r="53" spans="1:15" ht="15.75" thickBot="1" x14ac:dyDescent="0.3">
      <c r="I53" s="68"/>
      <c r="J53" s="69" t="s">
        <v>24</v>
      </c>
      <c r="K53" s="68"/>
      <c r="L53" s="68"/>
      <c r="M53" s="68"/>
      <c r="N53" s="68"/>
      <c r="O53" s="70">
        <f>SUM(O51:O52)</f>
        <v>0</v>
      </c>
    </row>
    <row r="54" spans="1:15" ht="15.75" thickTop="1" x14ac:dyDescent="0.25"/>
    <row r="55" spans="1:15" x14ac:dyDescent="0.25">
      <c r="B55" s="71" t="s">
        <v>32</v>
      </c>
      <c r="D55" s="72"/>
      <c r="E55" s="72"/>
      <c r="F55" s="72"/>
      <c r="G55" s="72"/>
    </row>
    <row r="56" spans="1:15" x14ac:dyDescent="0.25">
      <c r="A56" s="17"/>
      <c r="B56" s="10"/>
      <c r="C56" s="11"/>
      <c r="D56" s="73" t="s">
        <v>33</v>
      </c>
      <c r="E56" s="13"/>
      <c r="F56" s="13"/>
      <c r="G56" s="74" t="s">
        <v>33</v>
      </c>
      <c r="H56" s="13"/>
      <c r="I56" s="13"/>
      <c r="J56" s="75"/>
      <c r="K56" s="13"/>
      <c r="L56" s="13"/>
      <c r="M56" s="13"/>
      <c r="N56" s="13"/>
      <c r="O56" s="13"/>
    </row>
  </sheetData>
  <mergeCells count="10">
    <mergeCell ref="B24:K24"/>
    <mergeCell ref="B22:C22"/>
    <mergeCell ref="B5:O5"/>
    <mergeCell ref="C9:O9"/>
    <mergeCell ref="A13:A14"/>
    <mergeCell ref="B13:B14"/>
    <mergeCell ref="C13:C14"/>
    <mergeCell ref="D13:D14"/>
    <mergeCell ref="E13:J13"/>
    <mergeCell ref="K13:O13"/>
  </mergeCells>
  <printOptions horizontalCentered="1" verticalCentered="1"/>
  <pageMargins left="0" right="0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</dc:creator>
  <cp:lastModifiedBy>Guna Vainovska</cp:lastModifiedBy>
  <cp:lastPrinted>2022-03-23T12:31:03Z</cp:lastPrinted>
  <dcterms:created xsi:type="dcterms:W3CDTF">2015-06-05T18:17:20Z</dcterms:created>
  <dcterms:modified xsi:type="dcterms:W3CDTF">2022-04-04T09:52:01Z</dcterms:modified>
</cp:coreProperties>
</file>